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ecu-my.sharepoint.com/personal/ian_stewart_clcu_ie/Documents/Desktop/"/>
    </mc:Choice>
  </mc:AlternateContent>
  <xr:revisionPtr revIDLastSave="0" documentId="8_{EC726573-B25C-4C75-8EF7-A08131D21348}" xr6:coauthVersionLast="47" xr6:coauthVersionMax="47" xr10:uidLastSave="{00000000-0000-0000-0000-000000000000}"/>
  <bookViews>
    <workbookView xWindow="3924" yWindow="1332" windowWidth="19164" windowHeight="9960" xr2:uid="{00000000-000D-0000-FFFF-FFFF00000000}"/>
  </bookViews>
  <sheets>
    <sheet name="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62" i="1"/>
  <c r="D61" i="1"/>
  <c r="D60" i="1"/>
  <c r="D59" i="1"/>
  <c r="D58" i="1"/>
  <c r="D57" i="1"/>
  <c r="D56" i="1"/>
  <c r="D55" i="1"/>
  <c r="D54" i="1"/>
  <c r="D50" i="1"/>
  <c r="D49" i="1"/>
  <c r="D48" i="1"/>
  <c r="D47" i="1"/>
  <c r="D46" i="1"/>
  <c r="D45" i="1"/>
  <c r="D44" i="1"/>
  <c r="D43" i="1"/>
  <c r="D42" i="1"/>
  <c r="C39" i="1"/>
  <c r="B39" i="1"/>
  <c r="D37" i="1"/>
  <c r="D36" i="1"/>
  <c r="D35" i="1"/>
  <c r="B30" i="1"/>
  <c r="D63" i="1" l="1"/>
  <c r="D39" i="1"/>
  <c r="C63" i="1"/>
  <c r="C51" i="1" l="1"/>
  <c r="B51" i="1"/>
  <c r="B32" i="1" l="1"/>
  <c r="D51" i="1"/>
  <c r="D66" i="1" s="1"/>
  <c r="B63" i="1" l="1"/>
  <c r="B66" i="1" s="1"/>
  <c r="C66" i="1" l="1"/>
</calcChain>
</file>

<file path=xl/sharedStrings.xml><?xml version="1.0" encoding="utf-8"?>
<sst xmlns="http://schemas.openxmlformats.org/spreadsheetml/2006/main" count="70" uniqueCount="55">
  <si>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EXCAVATION &amp; EARTHWORK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</si>
  <si>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GROUND FLOOR SLAB AND BUILDUP BENEATH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</si>
  <si>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EXTERNAL WALLS (including insulation)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</si>
  <si>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INTERNAL WALLS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</si>
  <si>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FLOORS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</si>
  <si>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STAIRS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</si>
  <si>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ROOF CARCASS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</si>
  <si>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ROOF COVERINGS (including Fascia, soffit &amp; insulation)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</si>
  <si>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EXTERNAL WINDOWS AND DOORS</t>
    </r>
  </si>
  <si>
    <t>Cost</t>
  </si>
  <si>
    <t>Total</t>
  </si>
  <si>
    <t>VAT @ 13.5%</t>
  </si>
  <si>
    <t>Grand Total</t>
  </si>
  <si>
    <t>Task</t>
  </si>
  <si>
    <t>Total with VAT</t>
  </si>
  <si>
    <t>Total Professional Fees</t>
  </si>
  <si>
    <t>Notes</t>
  </si>
  <si>
    <t xml:space="preserve">1.      PRELIMINARIES </t>
  </si>
  <si>
    <t>2.      DEMOLITION</t>
  </si>
  <si>
    <t>Amount</t>
  </si>
  <si>
    <t>Kitchen Appliances</t>
  </si>
  <si>
    <t>Paid</t>
  </si>
  <si>
    <t>Balance</t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</si>
  <si>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MECHANICAL</t>
    </r>
  </si>
  <si>
    <t xml:space="preserve">13.  FRONT DOOR &amp; GARAGE </t>
  </si>
  <si>
    <t>15.   ELECTRICAL</t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</si>
  <si>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INTERNAL WALL &amp; CEILING FINISHES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</si>
  <si>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EXTERNAL WALL FINISHES</t>
    </r>
  </si>
  <si>
    <r>
      <t>18.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INTERNAL WOODWORK &amp; CARPENTRY</t>
    </r>
  </si>
  <si>
    <r>
      <t>19.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DRAINAGE BELOW GROUND (including Septic tank)</t>
    </r>
  </si>
  <si>
    <r>
      <t>20.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DRAINAGE ABOVE GROUND</t>
    </r>
  </si>
  <si>
    <r>
      <t>23.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DRIVEWAY, FILING &amp; FOOTPATHS</t>
    </r>
  </si>
  <si>
    <r>
      <t>24.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LAWNS LEFT LEVELLED AND GRADED</t>
    </r>
  </si>
  <si>
    <t>25.  KERBING</t>
  </si>
  <si>
    <t>26.  PATIO</t>
  </si>
  <si>
    <t>Separate Costs incl VAT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</si>
  <si>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FOUNDATIONS (UPDATED)</t>
    </r>
  </si>
  <si>
    <t>29.  LAYING FLOORS</t>
  </si>
  <si>
    <t>30. EXTRA FILL DRIVEWAT</t>
  </si>
  <si>
    <t xml:space="preserve">21.   SANITARY FITTINGS </t>
  </si>
  <si>
    <t>Architect</t>
  </si>
  <si>
    <t xml:space="preserve">Development Contributions </t>
  </si>
  <si>
    <t>Ancillary Residential</t>
  </si>
  <si>
    <t>ESB Connection</t>
  </si>
  <si>
    <t xml:space="preserve">Water Connection </t>
  </si>
  <si>
    <t xml:space="preserve">Solicitor Land Transfer </t>
  </si>
  <si>
    <t>Engineer</t>
  </si>
  <si>
    <t xml:space="preserve">Solicitor Fees House Build Process </t>
  </si>
  <si>
    <t>Site Cost</t>
  </si>
  <si>
    <t>Professional Costs</t>
  </si>
  <si>
    <t>Cost name eg kitchen</t>
  </si>
  <si>
    <t>Cost name eg flooring</t>
  </si>
  <si>
    <t>Cost name eg painting</t>
  </si>
  <si>
    <t>Total Appliances</t>
  </si>
  <si>
    <t>This sheet has formula's in place where the box is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</si>
</sst>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#,##0;[Red]\-&quot;€&quot;#,##0"/>
    <numFmt numFmtId="164" formatCode="&quot;€&quot;#,##0.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5" fillId="5" borderId="3" applyNumberFormat="0" applyAlignment="0" applyProtection="0"/>
    <xf numFmtId="0" fontId="6" fillId="4" borderId="4" applyNumberFormat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164" fontId="0" fillId="0" borderId="0" xfId="0" applyNumberFormat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/>
    </xf>
    <xf numFmtId="0" fontId="0" fillId="6" borderId="0" xfId="0" applyFill="1"/>
    <xf numFmtId="0" fontId="5" fillId="0" borderId="2" xfId="4" applyFill="1" applyBorder="1" applyAlignment="1">
      <alignment horizontal="left"/>
    </xf>
    <xf numFmtId="0" fontId="5" fillId="0" borderId="5" xfId="4" applyFill="1" applyBorder="1" applyAlignment="1">
      <alignment horizontal="left"/>
    </xf>
    <xf numFmtId="0" fontId="6" fillId="0" borderId="2" xfId="5" applyFill="1" applyBorder="1" applyAlignment="1">
      <alignment horizontal="left"/>
    </xf>
    <xf numFmtId="0" fontId="10" fillId="0" borderId="2" xfId="5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64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0" xfId="0" applyFill="1"/>
    <xf numFmtId="164" fontId="8" fillId="0" borderId="2" xfId="0" applyNumberFormat="1" applyFont="1" applyFill="1" applyBorder="1" applyAlignment="1">
      <alignment horizontal="left" vertical="center"/>
    </xf>
    <xf numFmtId="0" fontId="8" fillId="0" borderId="0" xfId="0" applyFont="1" applyFill="1"/>
    <xf numFmtId="0" fontId="8" fillId="0" borderId="2" xfId="3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/>
    </xf>
    <xf numFmtId="0" fontId="8" fillId="0" borderId="5" xfId="4" applyFont="1" applyFill="1" applyBorder="1" applyAlignment="1">
      <alignment horizontal="left"/>
    </xf>
    <xf numFmtId="6" fontId="8" fillId="0" borderId="2" xfId="4" applyNumberFormat="1" applyFont="1" applyFill="1" applyBorder="1" applyAlignment="1">
      <alignment horizontal="left"/>
    </xf>
    <xf numFmtId="0" fontId="5" fillId="7" borderId="2" xfId="0" applyFont="1" applyFill="1" applyBorder="1" applyAlignment="1">
      <alignment horizontal="left" vertical="center"/>
    </xf>
    <xf numFmtId="0" fontId="5" fillId="7" borderId="2" xfId="4" applyFill="1" applyBorder="1" applyAlignment="1">
      <alignment horizontal="left"/>
    </xf>
    <xf numFmtId="0" fontId="5" fillId="7" borderId="5" xfId="4" applyFill="1" applyBorder="1" applyAlignment="1">
      <alignment horizontal="left"/>
    </xf>
    <xf numFmtId="0" fontId="5" fillId="7" borderId="2" xfId="1" applyFont="1" applyFill="1" applyBorder="1" applyAlignment="1">
      <alignment horizontal="left" vertical="center"/>
    </xf>
    <xf numFmtId="164" fontId="5" fillId="7" borderId="2" xfId="1" applyNumberFormat="1" applyFont="1" applyFill="1" applyBorder="1" applyAlignment="1">
      <alignment horizontal="left"/>
    </xf>
    <xf numFmtId="0" fontId="5" fillId="7" borderId="2" xfId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164" fontId="8" fillId="0" borderId="2" xfId="0" applyNumberFormat="1" applyFont="1" applyFill="1" applyBorder="1" applyAlignment="1">
      <alignment horizontal="left"/>
    </xf>
    <xf numFmtId="0" fontId="8" fillId="0" borderId="2" xfId="1" applyFont="1" applyFill="1" applyBorder="1" applyAlignment="1">
      <alignment horizontal="left"/>
    </xf>
    <xf numFmtId="164" fontId="8" fillId="0" borderId="2" xfId="1" applyNumberFormat="1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11" fillId="8" borderId="0" xfId="0" applyFont="1" applyFill="1" applyAlignment="1">
      <alignment horizontal="left"/>
    </xf>
    <xf numFmtId="164" fontId="11" fillId="8" borderId="0" xfId="0" applyNumberFormat="1" applyFont="1" applyFill="1" applyAlignment="1">
      <alignment horizontal="left"/>
    </xf>
    <xf numFmtId="0" fontId="0" fillId="9" borderId="6" xfId="0" applyFill="1" applyBorder="1" applyAlignment="1">
      <alignment horizontal="center"/>
    </xf>
    <xf numFmtId="164" fontId="6" fillId="10" borderId="2" xfId="5" applyNumberFormat="1" applyFill="1" applyBorder="1" applyAlignment="1">
      <alignment horizontal="left"/>
    </xf>
    <xf numFmtId="0" fontId="9" fillId="9" borderId="2" xfId="2" applyFont="1" applyFill="1" applyBorder="1" applyAlignment="1">
      <alignment horizontal="left" vertical="center"/>
    </xf>
    <xf numFmtId="164" fontId="9" fillId="9" borderId="2" xfId="2" applyNumberFormat="1" applyFont="1" applyFill="1" applyBorder="1" applyAlignment="1">
      <alignment horizontal="left"/>
    </xf>
    <xf numFmtId="0" fontId="9" fillId="9" borderId="2" xfId="0" applyFont="1" applyFill="1" applyBorder="1" applyAlignment="1">
      <alignment horizontal="left"/>
    </xf>
    <xf numFmtId="0" fontId="9" fillId="9" borderId="2" xfId="0" applyFont="1" applyFill="1" applyBorder="1" applyAlignment="1">
      <alignment horizontal="left" vertical="center"/>
    </xf>
    <xf numFmtId="0" fontId="9" fillId="9" borderId="2" xfId="2" applyFont="1" applyFill="1" applyBorder="1" applyAlignment="1">
      <alignment horizontal="left"/>
    </xf>
    <xf numFmtId="164" fontId="9" fillId="9" borderId="2" xfId="0" applyNumberFormat="1" applyFont="1" applyFill="1" applyBorder="1" applyAlignment="1">
      <alignment horizontal="left"/>
    </xf>
    <xf numFmtId="0" fontId="9" fillId="9" borderId="2" xfId="1" applyFont="1" applyFill="1" applyBorder="1" applyAlignment="1">
      <alignment horizontal="left"/>
    </xf>
    <xf numFmtId="164" fontId="9" fillId="10" borderId="2" xfId="2" applyNumberFormat="1" applyFont="1" applyFill="1" applyBorder="1" applyAlignment="1">
      <alignment horizontal="left"/>
    </xf>
    <xf numFmtId="164" fontId="9" fillId="10" borderId="2" xfId="0" applyNumberFormat="1" applyFont="1" applyFill="1" applyBorder="1" applyAlignment="1">
      <alignment horizontal="left" vertical="center"/>
    </xf>
    <xf numFmtId="164" fontId="9" fillId="10" borderId="2" xfId="0" applyNumberFormat="1" applyFont="1" applyFill="1" applyBorder="1" applyAlignment="1">
      <alignment horizontal="left"/>
    </xf>
    <xf numFmtId="164" fontId="9" fillId="10" borderId="2" xfId="1" applyNumberFormat="1" applyFont="1" applyFill="1" applyBorder="1" applyAlignment="1">
      <alignment horizontal="left"/>
    </xf>
    <xf numFmtId="164" fontId="0" fillId="10" borderId="0" xfId="0" applyNumberFormat="1" applyFill="1" applyAlignment="1">
      <alignment horizontal="left"/>
    </xf>
  </cellXfs>
  <cellStyles count="6">
    <cellStyle name="Bad" xfId="2" builtinId="27"/>
    <cellStyle name="Calculation" xfId="3" builtinId="22"/>
    <cellStyle name="Check Cell" xfId="4" builtinId="23"/>
    <cellStyle name="Good" xfId="1" builtinId="26"/>
    <cellStyle name="Normal" xfId="0" builtinId="0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zoomScaleNormal="100" workbookViewId="0">
      <selection activeCell="G60" sqref="G60"/>
    </sheetView>
  </sheetViews>
  <sheetFormatPr defaultRowHeight="14.4" x14ac:dyDescent="0.3"/>
  <cols>
    <col min="1" max="1" width="50.44140625" style="1" customWidth="1"/>
    <col min="2" max="2" width="12.6640625" style="4" customWidth="1"/>
    <col min="3" max="3" width="11.5546875" style="4" customWidth="1"/>
    <col min="4" max="4" width="14.6640625" style="1" customWidth="1"/>
    <col min="5" max="5" width="33" style="1" customWidth="1"/>
  </cols>
  <sheetData>
    <row r="1" spans="1:5" x14ac:dyDescent="0.3">
      <c r="A1" s="42" t="s">
        <v>54</v>
      </c>
      <c r="B1" s="42"/>
      <c r="C1" s="42"/>
      <c r="D1" s="42"/>
      <c r="E1" s="42"/>
    </row>
    <row r="2" spans="1:5" x14ac:dyDescent="0.3">
      <c r="A2" s="30" t="s">
        <v>13</v>
      </c>
      <c r="B2" s="31" t="s">
        <v>9</v>
      </c>
      <c r="C2" s="28" t="s">
        <v>21</v>
      </c>
      <c r="D2" s="32" t="s">
        <v>22</v>
      </c>
      <c r="E2" s="32" t="s">
        <v>16</v>
      </c>
    </row>
    <row r="3" spans="1:5" x14ac:dyDescent="0.3">
      <c r="A3" s="13" t="s">
        <v>17</v>
      </c>
      <c r="B3" s="37">
        <v>0</v>
      </c>
      <c r="C3" s="37">
        <v>0</v>
      </c>
      <c r="D3" s="43">
        <f>SUM(B3-C3)</f>
        <v>0</v>
      </c>
      <c r="E3" s="12"/>
    </row>
    <row r="4" spans="1:5" x14ac:dyDescent="0.3">
      <c r="A4" s="13" t="s">
        <v>18</v>
      </c>
      <c r="B4" s="37">
        <v>0</v>
      </c>
      <c r="C4" s="37">
        <v>0</v>
      </c>
      <c r="D4" s="43">
        <f t="shared" ref="D4:D29" si="0">SUM(B4-C4)</f>
        <v>0</v>
      </c>
      <c r="E4" s="12"/>
    </row>
    <row r="5" spans="1:5" x14ac:dyDescent="0.3">
      <c r="A5" s="3" t="s">
        <v>0</v>
      </c>
      <c r="B5" s="6">
        <v>5</v>
      </c>
      <c r="C5" s="37">
        <v>0</v>
      </c>
      <c r="D5" s="43">
        <f t="shared" si="0"/>
        <v>5</v>
      </c>
      <c r="E5" s="2"/>
    </row>
    <row r="6" spans="1:5" x14ac:dyDescent="0.3">
      <c r="A6" s="3" t="s">
        <v>36</v>
      </c>
      <c r="B6" s="6">
        <v>5</v>
      </c>
      <c r="C6" s="37">
        <v>0</v>
      </c>
      <c r="D6" s="43">
        <f t="shared" si="0"/>
        <v>5</v>
      </c>
      <c r="E6" s="6"/>
    </row>
    <row r="7" spans="1:5" x14ac:dyDescent="0.3">
      <c r="A7" s="3" t="s">
        <v>1</v>
      </c>
      <c r="B7" s="6">
        <v>5</v>
      </c>
      <c r="C7" s="37">
        <v>0</v>
      </c>
      <c r="D7" s="43">
        <f t="shared" si="0"/>
        <v>5</v>
      </c>
      <c r="E7" s="2"/>
    </row>
    <row r="8" spans="1:5" x14ac:dyDescent="0.3">
      <c r="A8" s="3" t="s">
        <v>2</v>
      </c>
      <c r="B8" s="6">
        <v>5</v>
      </c>
      <c r="C8" s="37">
        <v>0</v>
      </c>
      <c r="D8" s="43">
        <f t="shared" si="0"/>
        <v>5</v>
      </c>
      <c r="E8" s="2"/>
    </row>
    <row r="9" spans="1:5" x14ac:dyDescent="0.3">
      <c r="A9" s="3" t="s">
        <v>3</v>
      </c>
      <c r="B9" s="6">
        <v>5</v>
      </c>
      <c r="C9" s="37">
        <v>0</v>
      </c>
      <c r="D9" s="43">
        <f t="shared" si="0"/>
        <v>5</v>
      </c>
      <c r="E9" s="2"/>
    </row>
    <row r="10" spans="1:5" x14ac:dyDescent="0.3">
      <c r="A10" s="3" t="s">
        <v>4</v>
      </c>
      <c r="B10" s="6">
        <v>5</v>
      </c>
      <c r="C10" s="37">
        <v>0</v>
      </c>
      <c r="D10" s="43">
        <f t="shared" si="0"/>
        <v>5</v>
      </c>
      <c r="E10" s="2"/>
    </row>
    <row r="11" spans="1:5" x14ac:dyDescent="0.3">
      <c r="A11" s="3" t="s">
        <v>5</v>
      </c>
      <c r="B11" s="6">
        <v>5</v>
      </c>
      <c r="C11" s="37">
        <v>0</v>
      </c>
      <c r="D11" s="43">
        <f t="shared" si="0"/>
        <v>5</v>
      </c>
      <c r="E11" s="2"/>
    </row>
    <row r="12" spans="1:5" x14ac:dyDescent="0.3">
      <c r="A12" s="3" t="s">
        <v>6</v>
      </c>
      <c r="B12" s="6">
        <v>5</v>
      </c>
      <c r="C12" s="37">
        <v>0</v>
      </c>
      <c r="D12" s="43">
        <f t="shared" si="0"/>
        <v>5</v>
      </c>
      <c r="E12" s="2"/>
    </row>
    <row r="13" spans="1:5" x14ac:dyDescent="0.3">
      <c r="A13" s="3" t="s">
        <v>7</v>
      </c>
      <c r="B13" s="6">
        <v>5</v>
      </c>
      <c r="C13" s="37">
        <v>0</v>
      </c>
      <c r="D13" s="43">
        <f t="shared" si="0"/>
        <v>5</v>
      </c>
      <c r="E13" s="2"/>
    </row>
    <row r="14" spans="1:5" x14ac:dyDescent="0.3">
      <c r="A14" s="14" t="s">
        <v>8</v>
      </c>
      <c r="B14" s="15">
        <v>5</v>
      </c>
      <c r="C14" s="37">
        <v>0</v>
      </c>
      <c r="D14" s="43">
        <f t="shared" si="0"/>
        <v>5</v>
      </c>
      <c r="E14" s="16"/>
    </row>
    <row r="15" spans="1:5" x14ac:dyDescent="0.3">
      <c r="A15" s="14" t="s">
        <v>24</v>
      </c>
      <c r="B15" s="15">
        <v>5</v>
      </c>
      <c r="C15" s="37">
        <v>0</v>
      </c>
      <c r="D15" s="43">
        <f t="shared" si="0"/>
        <v>5</v>
      </c>
      <c r="E15" s="16"/>
    </row>
    <row r="16" spans="1:5" x14ac:dyDescent="0.3">
      <c r="A16" s="3" t="s">
        <v>23</v>
      </c>
      <c r="B16" s="6">
        <v>5</v>
      </c>
      <c r="C16" s="37">
        <v>0</v>
      </c>
      <c r="D16" s="43">
        <f t="shared" si="0"/>
        <v>5</v>
      </c>
      <c r="E16" s="2"/>
    </row>
    <row r="17" spans="1:5" x14ac:dyDescent="0.3">
      <c r="A17" s="7" t="s">
        <v>25</v>
      </c>
      <c r="B17" s="6">
        <v>5</v>
      </c>
      <c r="C17" s="37">
        <v>0</v>
      </c>
      <c r="D17" s="43">
        <f t="shared" si="0"/>
        <v>5</v>
      </c>
      <c r="E17" s="8"/>
    </row>
    <row r="18" spans="1:5" x14ac:dyDescent="0.3">
      <c r="A18" s="3" t="s">
        <v>26</v>
      </c>
      <c r="B18" s="6">
        <v>5</v>
      </c>
      <c r="C18" s="37">
        <v>0</v>
      </c>
      <c r="D18" s="43">
        <f t="shared" si="0"/>
        <v>5</v>
      </c>
      <c r="E18" s="2"/>
    </row>
    <row r="19" spans="1:5" x14ac:dyDescent="0.3">
      <c r="A19" s="3" t="s">
        <v>27</v>
      </c>
      <c r="B19" s="6">
        <v>5</v>
      </c>
      <c r="C19" s="37">
        <v>0</v>
      </c>
      <c r="D19" s="43">
        <f t="shared" si="0"/>
        <v>5</v>
      </c>
      <c r="E19" s="2"/>
    </row>
    <row r="20" spans="1:5" x14ac:dyDescent="0.3">
      <c r="A20" s="3" t="s">
        <v>28</v>
      </c>
      <c r="B20" s="6">
        <v>5</v>
      </c>
      <c r="C20" s="37">
        <v>0</v>
      </c>
      <c r="D20" s="43">
        <f t="shared" si="0"/>
        <v>5</v>
      </c>
      <c r="E20" s="2"/>
    </row>
    <row r="21" spans="1:5" x14ac:dyDescent="0.3">
      <c r="A21" s="3" t="s">
        <v>29</v>
      </c>
      <c r="B21" s="6">
        <v>5</v>
      </c>
      <c r="C21" s="37">
        <v>0</v>
      </c>
      <c r="D21" s="43">
        <f t="shared" si="0"/>
        <v>5</v>
      </c>
      <c r="E21" s="2"/>
    </row>
    <row r="22" spans="1:5" x14ac:dyDescent="0.3">
      <c r="A22" s="3" t="s">
        <v>30</v>
      </c>
      <c r="B22" s="6">
        <v>5</v>
      </c>
      <c r="C22" s="37">
        <v>0</v>
      </c>
      <c r="D22" s="43">
        <f t="shared" si="0"/>
        <v>5</v>
      </c>
      <c r="E22" s="2"/>
    </row>
    <row r="23" spans="1:5" s="19" customFormat="1" x14ac:dyDescent="0.3">
      <c r="A23" s="20" t="s">
        <v>39</v>
      </c>
      <c r="B23" s="18">
        <v>5</v>
      </c>
      <c r="C23" s="37">
        <v>0</v>
      </c>
      <c r="D23" s="43">
        <f t="shared" si="0"/>
        <v>5</v>
      </c>
      <c r="E23" s="21"/>
    </row>
    <row r="24" spans="1:5" x14ac:dyDescent="0.3">
      <c r="A24" s="3" t="s">
        <v>31</v>
      </c>
      <c r="B24" s="6">
        <v>5</v>
      </c>
      <c r="C24" s="37">
        <v>0</v>
      </c>
      <c r="D24" s="43">
        <f t="shared" si="0"/>
        <v>5</v>
      </c>
      <c r="E24" s="2"/>
    </row>
    <row r="25" spans="1:5" x14ac:dyDescent="0.3">
      <c r="A25" s="3" t="s">
        <v>32</v>
      </c>
      <c r="B25" s="6">
        <v>5</v>
      </c>
      <c r="C25" s="37">
        <v>0</v>
      </c>
      <c r="D25" s="43">
        <f t="shared" si="0"/>
        <v>5</v>
      </c>
      <c r="E25" s="2"/>
    </row>
    <row r="26" spans="1:5" x14ac:dyDescent="0.3">
      <c r="A26" s="3" t="s">
        <v>33</v>
      </c>
      <c r="B26" s="6">
        <v>5</v>
      </c>
      <c r="C26" s="37">
        <v>0</v>
      </c>
      <c r="D26" s="43">
        <f t="shared" si="0"/>
        <v>5</v>
      </c>
      <c r="E26" s="2"/>
    </row>
    <row r="27" spans="1:5" x14ac:dyDescent="0.3">
      <c r="A27" s="3" t="s">
        <v>34</v>
      </c>
      <c r="B27" s="6">
        <v>5</v>
      </c>
      <c r="C27" s="37">
        <v>0</v>
      </c>
      <c r="D27" s="43">
        <f t="shared" si="0"/>
        <v>5</v>
      </c>
      <c r="E27" s="2"/>
    </row>
    <row r="28" spans="1:5" x14ac:dyDescent="0.3">
      <c r="A28" s="3" t="s">
        <v>37</v>
      </c>
      <c r="B28" s="6">
        <v>5</v>
      </c>
      <c r="C28" s="37">
        <v>0</v>
      </c>
      <c r="D28" s="43">
        <f t="shared" si="0"/>
        <v>5</v>
      </c>
      <c r="E28" s="2"/>
    </row>
    <row r="29" spans="1:5" x14ac:dyDescent="0.3">
      <c r="A29" s="3" t="s">
        <v>38</v>
      </c>
      <c r="B29" s="6">
        <v>5</v>
      </c>
      <c r="C29" s="37">
        <v>0</v>
      </c>
      <c r="D29" s="43">
        <f t="shared" si="0"/>
        <v>5</v>
      </c>
      <c r="E29" s="2"/>
    </row>
    <row r="30" spans="1:5" x14ac:dyDescent="0.3">
      <c r="A30" s="44" t="s">
        <v>10</v>
      </c>
      <c r="B30" s="51">
        <f>SUM(B3:B29)</f>
        <v>125</v>
      </c>
      <c r="C30" s="45"/>
      <c r="D30" s="46"/>
      <c r="E30" s="46"/>
    </row>
    <row r="31" spans="1:5" x14ac:dyDescent="0.3">
      <c r="A31" s="44" t="s">
        <v>11</v>
      </c>
      <c r="B31" s="51">
        <f>SUM(B30/100)*13.5</f>
        <v>16.875</v>
      </c>
      <c r="C31" s="45"/>
      <c r="D31" s="46"/>
      <c r="E31" s="46"/>
    </row>
    <row r="32" spans="1:5" x14ac:dyDescent="0.3">
      <c r="A32" s="44" t="s">
        <v>14</v>
      </c>
      <c r="B32" s="51">
        <f>SUM(B30+B31)</f>
        <v>141.875</v>
      </c>
      <c r="C32" s="51">
        <f>SUM(C3:C29)</f>
        <v>0</v>
      </c>
      <c r="D32" s="51">
        <f>SUM(B32-C32)</f>
        <v>141.875</v>
      </c>
      <c r="E32" s="46"/>
    </row>
    <row r="33" spans="1:5" x14ac:dyDescent="0.3">
      <c r="A33" s="10"/>
      <c r="B33" s="10"/>
      <c r="C33" s="10"/>
      <c r="D33" s="10"/>
      <c r="E33" s="11"/>
    </row>
    <row r="34" spans="1:5" x14ac:dyDescent="0.3">
      <c r="A34" s="27" t="s">
        <v>35</v>
      </c>
      <c r="B34" s="28" t="s">
        <v>9</v>
      </c>
      <c r="C34" s="28" t="s">
        <v>21</v>
      </c>
      <c r="D34" s="28" t="s">
        <v>22</v>
      </c>
      <c r="E34" s="29" t="s">
        <v>16</v>
      </c>
    </row>
    <row r="35" spans="1:5" s="19" customFormat="1" x14ac:dyDescent="0.3">
      <c r="A35" s="23" t="s">
        <v>50</v>
      </c>
      <c r="B35" s="26">
        <v>10</v>
      </c>
      <c r="C35" s="26">
        <v>5</v>
      </c>
      <c r="D35" s="26">
        <f>SUM(B35-C35)</f>
        <v>5</v>
      </c>
      <c r="E35" s="25"/>
    </row>
    <row r="36" spans="1:5" s="19" customFormat="1" x14ac:dyDescent="0.3">
      <c r="A36" s="23" t="s">
        <v>51</v>
      </c>
      <c r="B36" s="26">
        <v>10</v>
      </c>
      <c r="C36" s="26">
        <v>5</v>
      </c>
      <c r="D36" s="26">
        <f t="shared" ref="D36:D37" si="1">SUM(B36-C36)</f>
        <v>5</v>
      </c>
      <c r="E36" s="25"/>
    </row>
    <row r="37" spans="1:5" s="19" customFormat="1" x14ac:dyDescent="0.3">
      <c r="A37" s="23" t="s">
        <v>52</v>
      </c>
      <c r="B37" s="26">
        <v>10</v>
      </c>
      <c r="C37" s="26">
        <v>5</v>
      </c>
      <c r="D37" s="26">
        <f t="shared" si="1"/>
        <v>5</v>
      </c>
      <c r="E37" s="25"/>
    </row>
    <row r="38" spans="1:5" s="19" customFormat="1" x14ac:dyDescent="0.3">
      <c r="A38" s="23"/>
      <c r="B38" s="24"/>
      <c r="C38" s="24"/>
      <c r="D38" s="24"/>
      <c r="E38" s="25"/>
    </row>
    <row r="39" spans="1:5" x14ac:dyDescent="0.3">
      <c r="A39" s="47" t="s">
        <v>10</v>
      </c>
      <c r="B39" s="52">
        <f>SUM(B35:B38)</f>
        <v>30</v>
      </c>
      <c r="C39" s="52">
        <f>SUM(C35:C38)</f>
        <v>15</v>
      </c>
      <c r="D39" s="52">
        <f>SUM(D35:D38)</f>
        <v>15</v>
      </c>
      <c r="E39" s="46"/>
    </row>
    <row r="40" spans="1:5" s="17" customFormat="1" x14ac:dyDescent="0.3">
      <c r="A40" s="22"/>
      <c r="B40" s="33"/>
      <c r="C40" s="33"/>
      <c r="D40" s="33"/>
      <c r="E40" s="34"/>
    </row>
    <row r="41" spans="1:5" x14ac:dyDescent="0.3">
      <c r="A41" s="39" t="s">
        <v>49</v>
      </c>
      <c r="B41" s="39" t="s">
        <v>19</v>
      </c>
      <c r="C41" s="28" t="s">
        <v>21</v>
      </c>
      <c r="D41" s="39" t="s">
        <v>22</v>
      </c>
      <c r="E41" s="39" t="s">
        <v>16</v>
      </c>
    </row>
    <row r="42" spans="1:5" x14ac:dyDescent="0.3">
      <c r="A42" s="36" t="s">
        <v>48</v>
      </c>
      <c r="B42" s="6">
        <v>5</v>
      </c>
      <c r="C42" s="37">
        <v>0</v>
      </c>
      <c r="D42" s="35">
        <f>SUM(B42-C42)</f>
        <v>5</v>
      </c>
      <c r="E42" s="38"/>
    </row>
    <row r="43" spans="1:5" x14ac:dyDescent="0.3">
      <c r="A43" s="36" t="s">
        <v>41</v>
      </c>
      <c r="B43" s="6">
        <v>5</v>
      </c>
      <c r="C43" s="37">
        <v>0</v>
      </c>
      <c r="D43" s="35">
        <f t="shared" ref="D43:D50" si="2">SUM(B43-C43)</f>
        <v>5</v>
      </c>
      <c r="E43" s="38"/>
    </row>
    <row r="44" spans="1:5" x14ac:dyDescent="0.3">
      <c r="A44" s="36" t="s">
        <v>42</v>
      </c>
      <c r="B44" s="6">
        <v>5</v>
      </c>
      <c r="C44" s="37">
        <v>0</v>
      </c>
      <c r="D44" s="35">
        <f t="shared" si="2"/>
        <v>5</v>
      </c>
      <c r="E44" s="38"/>
    </row>
    <row r="45" spans="1:5" x14ac:dyDescent="0.3">
      <c r="A45" s="24" t="s">
        <v>40</v>
      </c>
      <c r="B45" s="6">
        <v>5</v>
      </c>
      <c r="C45" s="37">
        <v>0</v>
      </c>
      <c r="D45" s="35">
        <f t="shared" si="2"/>
        <v>5</v>
      </c>
      <c r="E45" s="38"/>
    </row>
    <row r="46" spans="1:5" x14ac:dyDescent="0.3">
      <c r="A46" s="36" t="s">
        <v>43</v>
      </c>
      <c r="B46" s="6">
        <v>5</v>
      </c>
      <c r="C46" s="37">
        <v>0</v>
      </c>
      <c r="D46" s="35">
        <f t="shared" si="2"/>
        <v>5</v>
      </c>
      <c r="E46" s="38"/>
    </row>
    <row r="47" spans="1:5" x14ac:dyDescent="0.3">
      <c r="A47" s="36" t="s">
        <v>44</v>
      </c>
      <c r="B47" s="6">
        <v>5</v>
      </c>
      <c r="C47" s="37">
        <v>0</v>
      </c>
      <c r="D47" s="35">
        <f t="shared" si="2"/>
        <v>5</v>
      </c>
      <c r="E47" s="38"/>
    </row>
    <row r="48" spans="1:5" x14ac:dyDescent="0.3">
      <c r="A48" s="36" t="s">
        <v>45</v>
      </c>
      <c r="B48" s="6">
        <v>5</v>
      </c>
      <c r="C48" s="37">
        <v>0</v>
      </c>
      <c r="D48" s="35">
        <f t="shared" si="2"/>
        <v>5</v>
      </c>
      <c r="E48" s="38"/>
    </row>
    <row r="49" spans="1:5" s="9" customFormat="1" x14ac:dyDescent="0.3">
      <c r="A49" s="36" t="s">
        <v>46</v>
      </c>
      <c r="B49" s="6">
        <v>5</v>
      </c>
      <c r="C49" s="37">
        <v>0</v>
      </c>
      <c r="D49" s="35">
        <f t="shared" si="2"/>
        <v>5</v>
      </c>
      <c r="E49" s="38"/>
    </row>
    <row r="50" spans="1:5" s="9" customFormat="1" x14ac:dyDescent="0.3">
      <c r="A50" s="24" t="s">
        <v>47</v>
      </c>
      <c r="B50" s="6">
        <v>5</v>
      </c>
      <c r="C50" s="37">
        <v>0</v>
      </c>
      <c r="D50" s="35">
        <f t="shared" si="2"/>
        <v>5</v>
      </c>
      <c r="E50" s="38"/>
    </row>
    <row r="51" spans="1:5" x14ac:dyDescent="0.3">
      <c r="A51" s="48" t="s">
        <v>15</v>
      </c>
      <c r="B51" s="51">
        <f>SUM(B43:B50)</f>
        <v>40</v>
      </c>
      <c r="C51" s="53">
        <f>SUM(C43:C50)</f>
        <v>0</v>
      </c>
      <c r="D51" s="51">
        <f>SUM(B51-C51)</f>
        <v>40</v>
      </c>
      <c r="E51" s="49"/>
    </row>
    <row r="52" spans="1:5" x14ac:dyDescent="0.3">
      <c r="A52" s="2"/>
      <c r="B52" s="5"/>
      <c r="C52" s="5"/>
      <c r="D52" s="2"/>
      <c r="E52" s="2"/>
    </row>
    <row r="53" spans="1:5" x14ac:dyDescent="0.3">
      <c r="A53" s="39" t="s">
        <v>20</v>
      </c>
      <c r="B53" s="39" t="s">
        <v>19</v>
      </c>
      <c r="C53" s="28" t="s">
        <v>21</v>
      </c>
      <c r="D53" s="39" t="s">
        <v>22</v>
      </c>
      <c r="E53" s="39" t="s">
        <v>16</v>
      </c>
    </row>
    <row r="54" spans="1:5" x14ac:dyDescent="0.3">
      <c r="A54" s="2"/>
      <c r="B54" s="6">
        <v>5</v>
      </c>
      <c r="C54" s="37">
        <v>0</v>
      </c>
      <c r="D54" s="35">
        <f t="shared" ref="D54:D62" si="3">SUM(B54-C54)</f>
        <v>5</v>
      </c>
      <c r="E54" s="2"/>
    </row>
    <row r="55" spans="1:5" x14ac:dyDescent="0.3">
      <c r="A55" s="2"/>
      <c r="B55" s="6">
        <v>5</v>
      </c>
      <c r="C55" s="37">
        <v>0</v>
      </c>
      <c r="D55" s="35">
        <f t="shared" si="3"/>
        <v>5</v>
      </c>
      <c r="E55" s="2"/>
    </row>
    <row r="56" spans="1:5" x14ac:dyDescent="0.3">
      <c r="A56" s="2"/>
      <c r="B56" s="6">
        <v>5</v>
      </c>
      <c r="C56" s="37">
        <v>0</v>
      </c>
      <c r="D56" s="35">
        <f t="shared" si="3"/>
        <v>5</v>
      </c>
      <c r="E56" s="2"/>
    </row>
    <row r="57" spans="1:5" x14ac:dyDescent="0.3">
      <c r="A57" s="2"/>
      <c r="B57" s="6">
        <v>5</v>
      </c>
      <c r="C57" s="37">
        <v>0</v>
      </c>
      <c r="D57" s="35">
        <f t="shared" si="3"/>
        <v>5</v>
      </c>
      <c r="E57" s="2"/>
    </row>
    <row r="58" spans="1:5" x14ac:dyDescent="0.3">
      <c r="A58" s="2"/>
      <c r="B58" s="6">
        <v>5</v>
      </c>
      <c r="C58" s="37">
        <v>0</v>
      </c>
      <c r="D58" s="35">
        <f t="shared" si="3"/>
        <v>5</v>
      </c>
      <c r="E58" s="2"/>
    </row>
    <row r="59" spans="1:5" x14ac:dyDescent="0.3">
      <c r="A59" s="2"/>
      <c r="B59" s="6">
        <v>5</v>
      </c>
      <c r="C59" s="37">
        <v>0</v>
      </c>
      <c r="D59" s="35">
        <f t="shared" si="3"/>
        <v>5</v>
      </c>
      <c r="E59" s="2"/>
    </row>
    <row r="60" spans="1:5" x14ac:dyDescent="0.3">
      <c r="A60" s="2"/>
      <c r="B60" s="6">
        <v>5</v>
      </c>
      <c r="C60" s="37">
        <v>0</v>
      </c>
      <c r="D60" s="35">
        <f t="shared" si="3"/>
        <v>5</v>
      </c>
      <c r="E60" s="2"/>
    </row>
    <row r="61" spans="1:5" x14ac:dyDescent="0.3">
      <c r="A61" s="2"/>
      <c r="B61" s="6">
        <v>5</v>
      </c>
      <c r="C61" s="37">
        <v>0</v>
      </c>
      <c r="D61" s="35">
        <f t="shared" si="3"/>
        <v>5</v>
      </c>
      <c r="E61" s="2"/>
    </row>
    <row r="62" spans="1:5" x14ac:dyDescent="0.3">
      <c r="A62" s="2"/>
      <c r="B62" s="6">
        <v>5</v>
      </c>
      <c r="C62" s="37">
        <v>0</v>
      </c>
      <c r="D62" s="35">
        <f t="shared" si="3"/>
        <v>5</v>
      </c>
      <c r="E62" s="2"/>
    </row>
    <row r="63" spans="1:5" x14ac:dyDescent="0.3">
      <c r="A63" s="50" t="s">
        <v>53</v>
      </c>
      <c r="B63" s="54">
        <f>SUM(B54:B62)</f>
        <v>45</v>
      </c>
      <c r="C63" s="54">
        <f>SUM(C54:C62)</f>
        <v>0</v>
      </c>
      <c r="D63" s="51">
        <f>SUM(D54:D62)</f>
        <v>45</v>
      </c>
      <c r="E63" s="49"/>
    </row>
    <row r="65" spans="1:5" x14ac:dyDescent="0.3">
      <c r="A65" s="40"/>
      <c r="B65" s="41" t="s">
        <v>19</v>
      </c>
      <c r="C65" s="41" t="s">
        <v>21</v>
      </c>
      <c r="D65" s="40" t="s">
        <v>22</v>
      </c>
      <c r="E65" s="40"/>
    </row>
    <row r="66" spans="1:5" x14ac:dyDescent="0.3">
      <c r="A66" s="1" t="s">
        <v>12</v>
      </c>
      <c r="B66" s="55">
        <f>SUM(B63,B51,B39,B32)</f>
        <v>256.875</v>
      </c>
      <c r="C66" s="55">
        <f t="shared" ref="C66:D66" si="4">SUM(C63,C51,C39,C32)</f>
        <v>15</v>
      </c>
      <c r="D66" s="55">
        <f t="shared" si="4"/>
        <v>241.875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Stewart</dc:creator>
  <cp:lastModifiedBy>Ian Stewart</cp:lastModifiedBy>
  <cp:lastPrinted>2018-01-03T17:40:55Z</cp:lastPrinted>
  <dcterms:created xsi:type="dcterms:W3CDTF">2017-11-30T08:50:52Z</dcterms:created>
  <dcterms:modified xsi:type="dcterms:W3CDTF">2024-05-10T10:26:53Z</dcterms:modified>
</cp:coreProperties>
</file>